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17152857-5AA4-4C31-BC07-014FAE13DAF4}" xr6:coauthVersionLast="43" xr6:coauthVersionMax="43" xr10:uidLastSave="{00000000-0000-0000-0000-000000000000}"/>
  <bookViews>
    <workbookView xWindow="735" yWindow="735" windowWidth="15375" windowHeight="7875" xr2:uid="{7E08FB48-C59C-418D-8F23-56BF987DEE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J20" i="1"/>
  <c r="J19" i="1" s="1"/>
  <c r="K20" i="1"/>
  <c r="L20" i="1"/>
  <c r="K21" i="1"/>
  <c r="D24" i="1"/>
  <c r="E24" i="1"/>
  <c r="E23" i="1" s="1"/>
  <c r="F24" i="1"/>
  <c r="F23" i="1" s="1"/>
  <c r="F22" i="1" s="1"/>
  <c r="G24" i="1"/>
  <c r="G23" i="1" s="1"/>
  <c r="H24" i="1"/>
  <c r="I24" i="1"/>
  <c r="I23" i="1" s="1"/>
  <c r="J24" i="1"/>
  <c r="J23" i="1" s="1"/>
  <c r="K24" i="1"/>
  <c r="L24" i="1"/>
  <c r="K25" i="1"/>
  <c r="K26" i="1"/>
  <c r="D27" i="1"/>
  <c r="D23" i="1" s="1"/>
  <c r="E27" i="1"/>
  <c r="F27" i="1"/>
  <c r="G27" i="1"/>
  <c r="H27" i="1"/>
  <c r="H23" i="1" s="1"/>
  <c r="I27" i="1"/>
  <c r="K27" i="1" s="1"/>
  <c r="J27" i="1"/>
  <c r="L27" i="1"/>
  <c r="L23" i="1" s="1"/>
  <c r="L22" i="1" s="1"/>
  <c r="K28" i="1"/>
  <c r="K29" i="1"/>
  <c r="D30" i="1"/>
  <c r="E30" i="1"/>
  <c r="F30" i="1"/>
  <c r="G30" i="1"/>
  <c r="H30" i="1"/>
  <c r="I30" i="1"/>
  <c r="K30" i="1" s="1"/>
  <c r="J30" i="1"/>
  <c r="L30" i="1"/>
  <c r="K31" i="1"/>
  <c r="D33" i="1"/>
  <c r="D32" i="1" s="1"/>
  <c r="E33" i="1"/>
  <c r="F33" i="1"/>
  <c r="F32" i="1" s="1"/>
  <c r="G33" i="1"/>
  <c r="H33" i="1"/>
  <c r="H32" i="1" s="1"/>
  <c r="I33" i="1"/>
  <c r="J33" i="1"/>
  <c r="K33" i="1" s="1"/>
  <c r="L33" i="1"/>
  <c r="L32" i="1" s="1"/>
  <c r="K34" i="1"/>
  <c r="K35" i="1"/>
  <c r="D36" i="1"/>
  <c r="E36" i="1"/>
  <c r="E32" i="1" s="1"/>
  <c r="F36" i="1"/>
  <c r="G36" i="1"/>
  <c r="G32" i="1" s="1"/>
  <c r="H36" i="1"/>
  <c r="I36" i="1"/>
  <c r="I32" i="1" s="1"/>
  <c r="J36" i="1"/>
  <c r="K36" i="1"/>
  <c r="L36" i="1"/>
  <c r="K37" i="1"/>
  <c r="K38" i="1"/>
  <c r="D39" i="1"/>
  <c r="F39" i="1"/>
  <c r="H39" i="1"/>
  <c r="J39" i="1"/>
  <c r="L39" i="1"/>
  <c r="D40" i="1"/>
  <c r="E40" i="1"/>
  <c r="E39" i="1" s="1"/>
  <c r="F40" i="1"/>
  <c r="G40" i="1"/>
  <c r="G39" i="1" s="1"/>
  <c r="H40" i="1"/>
  <c r="I40" i="1"/>
  <c r="I39" i="1" s="1"/>
  <c r="K39" i="1" s="1"/>
  <c r="J40" i="1"/>
  <c r="K40" i="1"/>
  <c r="L40" i="1"/>
  <c r="K41" i="1"/>
  <c r="D42" i="1"/>
  <c r="E42" i="1"/>
  <c r="F42" i="1"/>
  <c r="G42" i="1"/>
  <c r="H42" i="1"/>
  <c r="I42" i="1"/>
  <c r="K42" i="1" s="1"/>
  <c r="J42" i="1"/>
  <c r="L42" i="1"/>
  <c r="K43" i="1"/>
  <c r="D44" i="1"/>
  <c r="E44" i="1"/>
  <c r="F44" i="1"/>
  <c r="G44" i="1"/>
  <c r="H44" i="1"/>
  <c r="I44" i="1"/>
  <c r="J44" i="1"/>
  <c r="K44" i="1"/>
  <c r="L44" i="1"/>
  <c r="K45" i="1"/>
  <c r="D47" i="1"/>
  <c r="D46" i="1" s="1"/>
  <c r="F47" i="1"/>
  <c r="F46" i="1" s="1"/>
  <c r="H47" i="1"/>
  <c r="H46" i="1" s="1"/>
  <c r="J47" i="1"/>
  <c r="J46" i="1" s="1"/>
  <c r="L47" i="1"/>
  <c r="L46" i="1" s="1"/>
  <c r="D48" i="1"/>
  <c r="E48" i="1"/>
  <c r="E47" i="1" s="1"/>
  <c r="F48" i="1"/>
  <c r="G48" i="1"/>
  <c r="G47" i="1" s="1"/>
  <c r="G46" i="1" s="1"/>
  <c r="H48" i="1"/>
  <c r="I48" i="1"/>
  <c r="I47" i="1" s="1"/>
  <c r="J48" i="1"/>
  <c r="K48" i="1"/>
  <c r="L48" i="1"/>
  <c r="K49" i="1"/>
  <c r="K50" i="1"/>
  <c r="D51" i="1"/>
  <c r="F51" i="1"/>
  <c r="H51" i="1"/>
  <c r="J51" i="1"/>
  <c r="L51" i="1"/>
  <c r="D52" i="1"/>
  <c r="E52" i="1"/>
  <c r="E51" i="1" s="1"/>
  <c r="F52" i="1"/>
  <c r="G52" i="1"/>
  <c r="G51" i="1" s="1"/>
  <c r="H52" i="1"/>
  <c r="I52" i="1"/>
  <c r="I51" i="1" s="1"/>
  <c r="K51" i="1" s="1"/>
  <c r="J52" i="1"/>
  <c r="K52" i="1"/>
  <c r="L52" i="1"/>
  <c r="K53" i="1"/>
  <c r="D55" i="1"/>
  <c r="D54" i="1" s="1"/>
  <c r="F55" i="1"/>
  <c r="F54" i="1" s="1"/>
  <c r="H55" i="1"/>
  <c r="H54" i="1" s="1"/>
  <c r="J55" i="1"/>
  <c r="J54" i="1" s="1"/>
  <c r="L55" i="1"/>
  <c r="L54" i="1" s="1"/>
  <c r="D56" i="1"/>
  <c r="E56" i="1"/>
  <c r="E55" i="1" s="1"/>
  <c r="E54" i="1" s="1"/>
  <c r="F56" i="1"/>
  <c r="G56" i="1"/>
  <c r="G55" i="1" s="1"/>
  <c r="G54" i="1" s="1"/>
  <c r="H56" i="1"/>
  <c r="I56" i="1"/>
  <c r="I55" i="1" s="1"/>
  <c r="J56" i="1"/>
  <c r="K56" i="1"/>
  <c r="L56" i="1"/>
  <c r="K57" i="1"/>
  <c r="K58" i="1"/>
  <c r="K59" i="1"/>
  <c r="K60" i="1"/>
  <c r="K61" i="1"/>
  <c r="K62" i="1"/>
  <c r="K63" i="1"/>
  <c r="I22" i="1" l="1"/>
  <c r="K23" i="1"/>
  <c r="E22" i="1"/>
  <c r="E12" i="1" s="1"/>
  <c r="L12" i="1"/>
  <c r="G12" i="1"/>
  <c r="K14" i="1"/>
  <c r="I54" i="1"/>
  <c r="K54" i="1" s="1"/>
  <c r="K55" i="1"/>
  <c r="J22" i="1"/>
  <c r="I46" i="1"/>
  <c r="K46" i="1" s="1"/>
  <c r="K47" i="1"/>
  <c r="E46" i="1"/>
  <c r="H22" i="1"/>
  <c r="H12" i="1" s="1"/>
  <c r="D22" i="1"/>
  <c r="D12" i="1" s="1"/>
  <c r="G22" i="1"/>
  <c r="K19" i="1"/>
  <c r="J12" i="1"/>
  <c r="F12" i="1"/>
  <c r="J32" i="1"/>
  <c r="K32" i="1" s="1"/>
  <c r="I13" i="1"/>
  <c r="K13" i="1" l="1"/>
  <c r="I12" i="1"/>
  <c r="K12" i="1" s="1"/>
  <c r="K22" i="1"/>
</calcChain>
</file>

<file path=xl/sharedStrings.xml><?xml version="1.0" encoding="utf-8"?>
<sst xmlns="http://schemas.openxmlformats.org/spreadsheetml/2006/main" count="182" uniqueCount="179">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</sst>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E169-C7C3-4220-A4FE-64EC384EF540}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D13+D19+D22+D46+D54</f>
        <v>1060010</v>
      </c>
      <c r="E12" s="11">
        <f>E13+E19+E22+E46+E54</f>
        <v>1060010</v>
      </c>
      <c r="F12" s="11">
        <f>F13+F19+F22+F46+F54</f>
        <v>4707110</v>
      </c>
      <c r="G12" s="11">
        <f>G13+G19+G22+G46+G54</f>
        <v>1396890</v>
      </c>
      <c r="H12" s="11">
        <f>H13+H19+H22+H46+H54</f>
        <v>1380088</v>
      </c>
      <c r="I12" s="11">
        <f>I13+I19+I22+I46+I54</f>
        <v>1380088</v>
      </c>
      <c r="J12" s="11">
        <f>J13+J19+J22+J46+J54</f>
        <v>1075190</v>
      </c>
      <c r="K12" s="11">
        <f>I12-J12</f>
        <v>304898</v>
      </c>
      <c r="L12" s="11">
        <f>L13+L19+L22+L46+L54</f>
        <v>1004147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53800</v>
      </c>
      <c r="E13" s="11">
        <f>E14+E17</f>
        <v>53800</v>
      </c>
      <c r="F13" s="11">
        <f>F14+F17</f>
        <v>1271260</v>
      </c>
      <c r="G13" s="11">
        <f>G14+G17</f>
        <v>314040</v>
      </c>
      <c r="H13" s="11">
        <f>H14+H17</f>
        <v>298608</v>
      </c>
      <c r="I13" s="11">
        <f>I14+I17</f>
        <v>298608</v>
      </c>
      <c r="J13" s="11">
        <f>J14+J17</f>
        <v>294357</v>
      </c>
      <c r="K13" s="11">
        <f>I13-J13</f>
        <v>4251</v>
      </c>
      <c r="L13" s="11">
        <f>L14+L17</f>
        <v>304743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53800</v>
      </c>
      <c r="E14" s="11">
        <f>E15</f>
        <v>53800</v>
      </c>
      <c r="F14" s="11">
        <f>F15</f>
        <v>1261260</v>
      </c>
      <c r="G14" s="11">
        <f>G15</f>
        <v>304040</v>
      </c>
      <c r="H14" s="11">
        <f>H15</f>
        <v>298608</v>
      </c>
      <c r="I14" s="11">
        <f>I15</f>
        <v>298608</v>
      </c>
      <c r="J14" s="11">
        <f>J15</f>
        <v>294357</v>
      </c>
      <c r="K14" s="11">
        <f>I14-J14</f>
        <v>4251</v>
      </c>
      <c r="L14" s="11">
        <f>L15</f>
        <v>304743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53800</v>
      </c>
      <c r="E15" s="11">
        <f>E16</f>
        <v>53800</v>
      </c>
      <c r="F15" s="11">
        <f>F16</f>
        <v>1261260</v>
      </c>
      <c r="G15" s="11">
        <f>G16</f>
        <v>304040</v>
      </c>
      <c r="H15" s="11">
        <f>H16</f>
        <v>298608</v>
      </c>
      <c r="I15" s="11">
        <f>I16</f>
        <v>298608</v>
      </c>
      <c r="J15" s="11">
        <f>J16</f>
        <v>294357</v>
      </c>
      <c r="K15" s="11">
        <f>I15-J15</f>
        <v>4251</v>
      </c>
      <c r="L15" s="11">
        <f>L16</f>
        <v>304743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53800</v>
      </c>
      <c r="E16" s="11">
        <v>53800</v>
      </c>
      <c r="F16" s="11">
        <v>1261260</v>
      </c>
      <c r="G16" s="11">
        <v>304040</v>
      </c>
      <c r="H16" s="11">
        <v>298608</v>
      </c>
      <c r="I16" s="11">
        <v>298608</v>
      </c>
      <c r="J16" s="11">
        <v>294357</v>
      </c>
      <c r="K16" s="11">
        <f>I16-J16</f>
        <v>4251</v>
      </c>
      <c r="L16" s="11">
        <v>304743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10000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10000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5000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5000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D23+D30+D32+D39</f>
        <v>665210</v>
      </c>
      <c r="E22" s="11">
        <f>E23+E30+E32+E39</f>
        <v>665210</v>
      </c>
      <c r="F22" s="11">
        <f>F23+F30+F32+F39</f>
        <v>2761270</v>
      </c>
      <c r="G22" s="11">
        <f>G23+G30+G32+G39</f>
        <v>929290</v>
      </c>
      <c r="H22" s="11">
        <f>H23+H30+H32+H39</f>
        <v>927920</v>
      </c>
      <c r="I22" s="11">
        <f>I23+I30+I32+I39</f>
        <v>927920</v>
      </c>
      <c r="J22" s="11">
        <f>J23+J30+J32+J39</f>
        <v>647758</v>
      </c>
      <c r="K22" s="11">
        <f>I22-J22</f>
        <v>280162</v>
      </c>
      <c r="L22" s="11">
        <f>L23+L30+L32+L39</f>
        <v>601235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337210</v>
      </c>
      <c r="E23" s="11">
        <f>E24+E27+E29</f>
        <v>337210</v>
      </c>
      <c r="F23" s="11">
        <f>F24+F27+F29</f>
        <v>626210</v>
      </c>
      <c r="G23" s="11">
        <f>G24+G27+G29</f>
        <v>165700</v>
      </c>
      <c r="H23" s="11">
        <f>H24+H27+H29</f>
        <v>165700</v>
      </c>
      <c r="I23" s="11">
        <f>I24+I27+I29</f>
        <v>165700</v>
      </c>
      <c r="J23" s="11">
        <f>J24+J27+J29</f>
        <v>83594</v>
      </c>
      <c r="K23" s="11">
        <f>I23-J23</f>
        <v>82106</v>
      </c>
      <c r="L23" s="11">
        <f>L24+L27+L29</f>
        <v>116081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18000</v>
      </c>
      <c r="E24" s="11">
        <f>E25+E26</f>
        <v>18000</v>
      </c>
      <c r="F24" s="11">
        <f>F25+F26</f>
        <v>140000</v>
      </c>
      <c r="G24" s="11">
        <f>G25+G26</f>
        <v>58000</v>
      </c>
      <c r="H24" s="11">
        <f>H25+H26</f>
        <v>58000</v>
      </c>
      <c r="I24" s="11">
        <f>I25+I26</f>
        <v>58000</v>
      </c>
      <c r="J24" s="11">
        <f>J25+J26</f>
        <v>30695</v>
      </c>
      <c r="K24" s="11">
        <f>I24-J24</f>
        <v>27305</v>
      </c>
      <c r="L24" s="11">
        <f>L25+L26</f>
        <v>31266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930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18000</v>
      </c>
      <c r="E26" s="11">
        <v>18000</v>
      </c>
      <c r="F26" s="11">
        <v>140000</v>
      </c>
      <c r="G26" s="11">
        <v>58000</v>
      </c>
      <c r="H26" s="11">
        <v>58000</v>
      </c>
      <c r="I26" s="11">
        <v>58000</v>
      </c>
      <c r="J26" s="11">
        <v>30695</v>
      </c>
      <c r="K26" s="11">
        <f>I26-J26</f>
        <v>27305</v>
      </c>
      <c r="L26" s="11">
        <v>30336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292100</v>
      </c>
      <c r="E27" s="11">
        <f>E28</f>
        <v>292100</v>
      </c>
      <c r="F27" s="11">
        <f>F28</f>
        <v>425100</v>
      </c>
      <c r="G27" s="11">
        <f>G28</f>
        <v>96700</v>
      </c>
      <c r="H27" s="11">
        <f>H28</f>
        <v>96700</v>
      </c>
      <c r="I27" s="11">
        <f>I28</f>
        <v>96700</v>
      </c>
      <c r="J27" s="11">
        <f>J28</f>
        <v>42189</v>
      </c>
      <c r="K27" s="11">
        <f>I27-J27</f>
        <v>54511</v>
      </c>
      <c r="L27" s="11">
        <f>L28</f>
        <v>84105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292100</v>
      </c>
      <c r="E28" s="11">
        <v>292100</v>
      </c>
      <c r="F28" s="11">
        <v>425100</v>
      </c>
      <c r="G28" s="11">
        <v>96700</v>
      </c>
      <c r="H28" s="11">
        <v>96700</v>
      </c>
      <c r="I28" s="11">
        <v>96700</v>
      </c>
      <c r="J28" s="11">
        <v>42189</v>
      </c>
      <c r="K28" s="11">
        <f>I28-J28</f>
        <v>54511</v>
      </c>
      <c r="L28" s="11">
        <v>84105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27110</v>
      </c>
      <c r="E29" s="11">
        <v>27110</v>
      </c>
      <c r="F29" s="11">
        <v>61110</v>
      </c>
      <c r="G29" s="11">
        <v>11000</v>
      </c>
      <c r="H29" s="11">
        <v>11000</v>
      </c>
      <c r="I29" s="11">
        <v>11000</v>
      </c>
      <c r="J29" s="11">
        <v>10710</v>
      </c>
      <c r="K29" s="11">
        <f>I29-J29</f>
        <v>290</v>
      </c>
      <c r="L29" s="11">
        <v>710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7000</v>
      </c>
      <c r="E30" s="11">
        <f>+E31</f>
        <v>7000</v>
      </c>
      <c r="F30" s="11">
        <f>+F31</f>
        <v>81500</v>
      </c>
      <c r="G30" s="11">
        <f>+G31</f>
        <v>28750</v>
      </c>
      <c r="H30" s="11">
        <f>+H31</f>
        <v>28750</v>
      </c>
      <c r="I30" s="11">
        <f>+I31</f>
        <v>28750</v>
      </c>
      <c r="J30" s="11">
        <f>+J31</f>
        <v>18696</v>
      </c>
      <c r="K30" s="11">
        <f>I30-J30</f>
        <v>10054</v>
      </c>
      <c r="L30" s="11">
        <f>+L31</f>
        <v>17163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7000</v>
      </c>
      <c r="E31" s="11">
        <v>7000</v>
      </c>
      <c r="F31" s="11">
        <v>81500</v>
      </c>
      <c r="G31" s="11">
        <v>28750</v>
      </c>
      <c r="H31" s="11">
        <v>28750</v>
      </c>
      <c r="I31" s="11">
        <v>28750</v>
      </c>
      <c r="J31" s="11">
        <v>18696</v>
      </c>
      <c r="K31" s="11">
        <f>I31-J31</f>
        <v>10054</v>
      </c>
      <c r="L31" s="11">
        <v>17163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D33+D36+D38</f>
        <v>193000</v>
      </c>
      <c r="E32" s="11">
        <f>E33+E36+E38</f>
        <v>193000</v>
      </c>
      <c r="F32" s="11">
        <f>F33+F36+F38</f>
        <v>451430</v>
      </c>
      <c r="G32" s="11">
        <f>G33+G36+G38</f>
        <v>144660</v>
      </c>
      <c r="H32" s="11">
        <f>H33+H36+H38</f>
        <v>143290</v>
      </c>
      <c r="I32" s="11">
        <f>I33+I36+I38</f>
        <v>143290</v>
      </c>
      <c r="J32" s="11">
        <f>J33+J36+J38</f>
        <v>134050</v>
      </c>
      <c r="K32" s="11">
        <f>I32-J32</f>
        <v>9240</v>
      </c>
      <c r="L32" s="11">
        <f>L33+L36+L38</f>
        <v>33467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D34+D35</f>
        <v>0</v>
      </c>
      <c r="E33" s="11">
        <f>E34+E35</f>
        <v>0</v>
      </c>
      <c r="F33" s="11">
        <f>F34+F35</f>
        <v>142930</v>
      </c>
      <c r="G33" s="11">
        <f>G34+G35</f>
        <v>38660</v>
      </c>
      <c r="H33" s="11">
        <f>H34+H35</f>
        <v>37290</v>
      </c>
      <c r="I33" s="11">
        <f>I34+I35</f>
        <v>37290</v>
      </c>
      <c r="J33" s="11">
        <f>J34+J35</f>
        <v>28439</v>
      </c>
      <c r="K33" s="11">
        <f>I33-J33</f>
        <v>8851</v>
      </c>
      <c r="L33" s="11">
        <f>L34+L35</f>
        <v>29457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56850</v>
      </c>
      <c r="G34" s="11">
        <v>13800</v>
      </c>
      <c r="H34" s="11">
        <v>12430</v>
      </c>
      <c r="I34" s="11">
        <v>12430</v>
      </c>
      <c r="J34" s="11">
        <v>9565</v>
      </c>
      <c r="K34" s="11">
        <f>I34-J34</f>
        <v>2865</v>
      </c>
      <c r="L34" s="11">
        <v>13665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86080</v>
      </c>
      <c r="G35" s="11">
        <v>24860</v>
      </c>
      <c r="H35" s="11">
        <v>24860</v>
      </c>
      <c r="I35" s="11">
        <v>24860</v>
      </c>
      <c r="J35" s="11">
        <v>18874</v>
      </c>
      <c r="K35" s="11">
        <f>I35-J35</f>
        <v>5986</v>
      </c>
      <c r="L35" s="11">
        <v>15792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193000</v>
      </c>
      <c r="E36" s="11">
        <f>+E37</f>
        <v>193000</v>
      </c>
      <c r="F36" s="11">
        <f>+F37</f>
        <v>257500</v>
      </c>
      <c r="G36" s="11">
        <f>+G37</f>
        <v>103000</v>
      </c>
      <c r="H36" s="11">
        <f>+H37</f>
        <v>103000</v>
      </c>
      <c r="I36" s="11">
        <f>+I37</f>
        <v>103000</v>
      </c>
      <c r="J36" s="11">
        <f>+J37</f>
        <v>102652</v>
      </c>
      <c r="K36" s="11">
        <f>I36-J36</f>
        <v>348</v>
      </c>
      <c r="L36" s="11">
        <f>+L37</f>
        <v>338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193000</v>
      </c>
      <c r="E37" s="11">
        <v>193000</v>
      </c>
      <c r="F37" s="11">
        <v>257500</v>
      </c>
      <c r="G37" s="11">
        <v>103000</v>
      </c>
      <c r="H37" s="11">
        <v>103000</v>
      </c>
      <c r="I37" s="11">
        <v>103000</v>
      </c>
      <c r="J37" s="11">
        <v>102652</v>
      </c>
      <c r="K37" s="11">
        <f>I37-J37</f>
        <v>348</v>
      </c>
      <c r="L37" s="11">
        <v>338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51000</v>
      </c>
      <c r="G38" s="11">
        <v>3000</v>
      </c>
      <c r="H38" s="11">
        <v>3000</v>
      </c>
      <c r="I38" s="11">
        <v>3000</v>
      </c>
      <c r="J38" s="11">
        <v>2959</v>
      </c>
      <c r="K38" s="11">
        <f>I38-J38</f>
        <v>41</v>
      </c>
      <c r="L38" s="11">
        <v>3672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+D40+D42+D44</f>
        <v>128000</v>
      </c>
      <c r="E39" s="11">
        <f>+E40+E42+E44</f>
        <v>128000</v>
      </c>
      <c r="F39" s="11">
        <f>+F40+F42+F44</f>
        <v>1602130</v>
      </c>
      <c r="G39" s="11">
        <f>+G40+G42+G44</f>
        <v>590180</v>
      </c>
      <c r="H39" s="11">
        <f>+H40+H42+H44</f>
        <v>590180</v>
      </c>
      <c r="I39" s="11">
        <f>+I40+I42+I44</f>
        <v>590180</v>
      </c>
      <c r="J39" s="11">
        <f>+J40+J42+J44</f>
        <v>411418</v>
      </c>
      <c r="K39" s="11">
        <f>I39-J39</f>
        <v>178762</v>
      </c>
      <c r="L39" s="11">
        <f>+L40+L42+L44</f>
        <v>434524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1411130</v>
      </c>
      <c r="G40" s="11">
        <f>G41</f>
        <v>513680</v>
      </c>
      <c r="H40" s="11">
        <f>H41</f>
        <v>513680</v>
      </c>
      <c r="I40" s="11">
        <f>I41</f>
        <v>513680</v>
      </c>
      <c r="J40" s="11">
        <f>J41</f>
        <v>357861</v>
      </c>
      <c r="K40" s="11">
        <f>I40-J40</f>
        <v>155819</v>
      </c>
      <c r="L40" s="11">
        <f>L41</f>
        <v>389077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1411130</v>
      </c>
      <c r="G41" s="11">
        <v>513680</v>
      </c>
      <c r="H41" s="11">
        <v>513680</v>
      </c>
      <c r="I41" s="11">
        <v>513680</v>
      </c>
      <c r="J41" s="11">
        <v>357861</v>
      </c>
      <c r="K41" s="11">
        <f>I41-J41</f>
        <v>155819</v>
      </c>
      <c r="L41" s="11">
        <v>389077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3000</v>
      </c>
      <c r="G42" s="11">
        <f>G43</f>
        <v>0</v>
      </c>
      <c r="H42" s="11">
        <f>H43</f>
        <v>0</v>
      </c>
      <c r="I42" s="11">
        <f>I43</f>
        <v>0</v>
      </c>
      <c r="J42" s="11">
        <f>J43</f>
        <v>0</v>
      </c>
      <c r="K42" s="11">
        <f>I42-J42</f>
        <v>0</v>
      </c>
      <c r="L42" s="11">
        <f>L43</f>
        <v>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3000</v>
      </c>
      <c r="G43" s="11">
        <v>0</v>
      </c>
      <c r="H43" s="11">
        <v>0</v>
      </c>
      <c r="I43" s="11">
        <v>0</v>
      </c>
      <c r="J43" s="11">
        <v>0</v>
      </c>
      <c r="K43" s="11">
        <f>I43-J43</f>
        <v>0</v>
      </c>
      <c r="L43" s="11">
        <v>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128000</v>
      </c>
      <c r="E44" s="11">
        <f>E45</f>
        <v>128000</v>
      </c>
      <c r="F44" s="11">
        <f>F45</f>
        <v>188000</v>
      </c>
      <c r="G44" s="11">
        <f>G45</f>
        <v>76500</v>
      </c>
      <c r="H44" s="11">
        <f>H45</f>
        <v>76500</v>
      </c>
      <c r="I44" s="11">
        <f>I45</f>
        <v>76500</v>
      </c>
      <c r="J44" s="11">
        <f>J45</f>
        <v>53557</v>
      </c>
      <c r="K44" s="11">
        <f>I44-J44</f>
        <v>22943</v>
      </c>
      <c r="L44" s="11">
        <f>L45</f>
        <v>45447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128000</v>
      </c>
      <c r="E45" s="11">
        <v>128000</v>
      </c>
      <c r="F45" s="11">
        <v>188000</v>
      </c>
      <c r="G45" s="11">
        <v>76500</v>
      </c>
      <c r="H45" s="11">
        <v>76500</v>
      </c>
      <c r="I45" s="11">
        <v>76500</v>
      </c>
      <c r="J45" s="11">
        <v>53557</v>
      </c>
      <c r="K45" s="11">
        <f>I45-J45</f>
        <v>22943</v>
      </c>
      <c r="L45" s="11">
        <v>45447</v>
      </c>
    </row>
    <row r="46" spans="1:12" s="6" customFormat="1" ht="33" x14ac:dyDescent="0.25">
      <c r="A46" s="10" t="s">
        <v>120</v>
      </c>
      <c r="B46" s="10" t="s">
        <v>121</v>
      </c>
      <c r="C46" s="10" t="s">
        <v>122</v>
      </c>
      <c r="D46" s="11">
        <f>D47+D51</f>
        <v>0</v>
      </c>
      <c r="E46" s="11">
        <f>E47+E51</f>
        <v>0</v>
      </c>
      <c r="F46" s="11">
        <f>F47+F51</f>
        <v>230300</v>
      </c>
      <c r="G46" s="11">
        <f>G47+G51</f>
        <v>68400</v>
      </c>
      <c r="H46" s="11">
        <f>H47+H51</f>
        <v>68400</v>
      </c>
      <c r="I46" s="11">
        <f>I47+I51</f>
        <v>68400</v>
      </c>
      <c r="J46" s="11">
        <f>J47+J51</f>
        <v>50872</v>
      </c>
      <c r="K46" s="11">
        <f>I46-J46</f>
        <v>17528</v>
      </c>
      <c r="L46" s="11">
        <f>L47+L51</f>
        <v>54900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+D48+D50</f>
        <v>0</v>
      </c>
      <c r="E47" s="11">
        <f>+E48+E50</f>
        <v>0</v>
      </c>
      <c r="F47" s="11">
        <f>+F48+F50</f>
        <v>143300</v>
      </c>
      <c r="G47" s="11">
        <f>+G48+G50</f>
        <v>36400</v>
      </c>
      <c r="H47" s="11">
        <f>+H48+H50</f>
        <v>36400</v>
      </c>
      <c r="I47" s="11">
        <f>+I48+I50</f>
        <v>36400</v>
      </c>
      <c r="J47" s="11">
        <f>+J48+J50</f>
        <v>31624</v>
      </c>
      <c r="K47" s="11">
        <f>I47-J47</f>
        <v>4776</v>
      </c>
      <c r="L47" s="11">
        <f>+L48+L50</f>
        <v>35652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113300</v>
      </c>
      <c r="G48" s="11">
        <f>G49</f>
        <v>26400</v>
      </c>
      <c r="H48" s="11">
        <f>H49</f>
        <v>26400</v>
      </c>
      <c r="I48" s="11">
        <f>I49</f>
        <v>26400</v>
      </c>
      <c r="J48" s="11">
        <f>J49</f>
        <v>26217</v>
      </c>
      <c r="K48" s="11">
        <f>I48-J48</f>
        <v>183</v>
      </c>
      <c r="L48" s="11">
        <f>L49</f>
        <v>30712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113300</v>
      </c>
      <c r="G49" s="11">
        <v>26400</v>
      </c>
      <c r="H49" s="11">
        <v>26400</v>
      </c>
      <c r="I49" s="11">
        <v>26400</v>
      </c>
      <c r="J49" s="11">
        <v>26217</v>
      </c>
      <c r="K49" s="11">
        <f>I49-J49</f>
        <v>183</v>
      </c>
      <c r="L49" s="11">
        <v>30712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30000</v>
      </c>
      <c r="G50" s="11">
        <v>10000</v>
      </c>
      <c r="H50" s="11">
        <v>10000</v>
      </c>
      <c r="I50" s="11">
        <v>10000</v>
      </c>
      <c r="J50" s="11">
        <v>5407</v>
      </c>
      <c r="K50" s="11">
        <f>I50-J50</f>
        <v>4593</v>
      </c>
      <c r="L50" s="11">
        <v>4940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</f>
        <v>0</v>
      </c>
      <c r="E51" s="11">
        <f>+E52</f>
        <v>0</v>
      </c>
      <c r="F51" s="11">
        <f>+F52</f>
        <v>87000</v>
      </c>
      <c r="G51" s="11">
        <f>+G52</f>
        <v>32000</v>
      </c>
      <c r="H51" s="11">
        <f>+H52</f>
        <v>32000</v>
      </c>
      <c r="I51" s="11">
        <f>+I52</f>
        <v>32000</v>
      </c>
      <c r="J51" s="11">
        <f>+J52</f>
        <v>19248</v>
      </c>
      <c r="K51" s="11">
        <f>I51-J51</f>
        <v>12752</v>
      </c>
      <c r="L51" s="11">
        <f>+L52</f>
        <v>19248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87000</v>
      </c>
      <c r="G52" s="11">
        <f>G53</f>
        <v>32000</v>
      </c>
      <c r="H52" s="11">
        <f>H53</f>
        <v>32000</v>
      </c>
      <c r="I52" s="11">
        <f>I53</f>
        <v>32000</v>
      </c>
      <c r="J52" s="11">
        <f>J53</f>
        <v>19248</v>
      </c>
      <c r="K52" s="11">
        <f>I52-J52</f>
        <v>12752</v>
      </c>
      <c r="L52" s="11">
        <f>L53</f>
        <v>19248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87000</v>
      </c>
      <c r="G53" s="11">
        <v>32000</v>
      </c>
      <c r="H53" s="11">
        <v>32000</v>
      </c>
      <c r="I53" s="11">
        <v>32000</v>
      </c>
      <c r="J53" s="11">
        <v>19248</v>
      </c>
      <c r="K53" s="11">
        <f>I53-J53</f>
        <v>12752</v>
      </c>
      <c r="L53" s="11">
        <v>19248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</f>
        <v>341000</v>
      </c>
      <c r="E54" s="11">
        <f>+E55</f>
        <v>341000</v>
      </c>
      <c r="F54" s="11">
        <f>+F55</f>
        <v>439280</v>
      </c>
      <c r="G54" s="11">
        <f>+G55</f>
        <v>85160</v>
      </c>
      <c r="H54" s="11">
        <f>+H55</f>
        <v>85160</v>
      </c>
      <c r="I54" s="11">
        <f>+I55</f>
        <v>85160</v>
      </c>
      <c r="J54" s="11">
        <f>+J55</f>
        <v>82203</v>
      </c>
      <c r="K54" s="11">
        <f>I54-J54</f>
        <v>2957</v>
      </c>
      <c r="L54" s="11">
        <f>+L55</f>
        <v>43269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341000</v>
      </c>
      <c r="E55" s="11">
        <f>E56</f>
        <v>341000</v>
      </c>
      <c r="F55" s="11">
        <f>F56</f>
        <v>439280</v>
      </c>
      <c r="G55" s="11">
        <f>G56</f>
        <v>85160</v>
      </c>
      <c r="H55" s="11">
        <f>H56</f>
        <v>85160</v>
      </c>
      <c r="I55" s="11">
        <f>I56</f>
        <v>85160</v>
      </c>
      <c r="J55" s="11">
        <f>J56</f>
        <v>82203</v>
      </c>
      <c r="K55" s="11">
        <f>I55-J55</f>
        <v>2957</v>
      </c>
      <c r="L55" s="11">
        <f>L56</f>
        <v>43269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341000</v>
      </c>
      <c r="E56" s="11">
        <f>E57</f>
        <v>341000</v>
      </c>
      <c r="F56" s="11">
        <f>F57</f>
        <v>439280</v>
      </c>
      <c r="G56" s="11">
        <f>G57</f>
        <v>85160</v>
      </c>
      <c r="H56" s="11">
        <f>H57</f>
        <v>85160</v>
      </c>
      <c r="I56" s="11">
        <f>I57</f>
        <v>85160</v>
      </c>
      <c r="J56" s="11">
        <f>J57</f>
        <v>82203</v>
      </c>
      <c r="K56" s="11">
        <f>I56-J56</f>
        <v>2957</v>
      </c>
      <c r="L56" s="11">
        <f>L57</f>
        <v>43269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341000</v>
      </c>
      <c r="E57" s="11">
        <v>341000</v>
      </c>
      <c r="F57" s="11">
        <v>439280</v>
      </c>
      <c r="G57" s="11">
        <v>85160</v>
      </c>
      <c r="H57" s="11">
        <v>85160</v>
      </c>
      <c r="I57" s="11">
        <v>85160</v>
      </c>
      <c r="J57" s="11">
        <v>82203</v>
      </c>
      <c r="K57" s="11">
        <f>I57-J57</f>
        <v>2957</v>
      </c>
      <c r="L57" s="11">
        <v>43269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-20770</v>
      </c>
      <c r="G58" s="11">
        <v>-20770</v>
      </c>
      <c r="H58" s="11">
        <v>0</v>
      </c>
      <c r="I58" s="11">
        <v>0</v>
      </c>
      <c r="J58" s="11">
        <v>285245</v>
      </c>
      <c r="K58" s="11">
        <f>I58-J58</f>
        <v>-285245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285245</v>
      </c>
      <c r="K59" s="11">
        <f>I59-J59</f>
        <v>-285245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250386</v>
      </c>
      <c r="K60" s="11">
        <f>I60-J60</f>
        <v>-250386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34859</v>
      </c>
      <c r="K61" s="11">
        <f>I61-J61</f>
        <v>-34859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-20770</v>
      </c>
      <c r="G62" s="11">
        <v>-20770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-20770</v>
      </c>
      <c r="G63" s="11">
        <v>-20770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 t="s">
        <v>176</v>
      </c>
      <c r="F66" s="3"/>
      <c r="G66" s="3"/>
      <c r="H66" s="3"/>
      <c r="I66" s="3" t="s">
        <v>178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2022-05-16T07:12:27Z</dcterms:created>
  <dcterms:modified xsi:type="dcterms:W3CDTF">2022-05-16T07:12:31Z</dcterms:modified>
</cp:coreProperties>
</file>