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085BB590-46C8-48D4-8E33-4A0321F2DC7D}" xr6:coauthVersionLast="43" xr6:coauthVersionMax="43" xr10:uidLastSave="{00000000-0000-0000-0000-000000000000}"/>
  <bookViews>
    <workbookView xWindow="2295" yWindow="2295" windowWidth="15375" windowHeight="7875" xr2:uid="{54039B26-7B54-4CD1-B52B-C37495C35DD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K24" i="1"/>
  <c r="D25" i="1"/>
  <c r="E25" i="1"/>
  <c r="F25" i="1"/>
  <c r="F21" i="1" s="1"/>
  <c r="G25" i="1"/>
  <c r="H25" i="1"/>
  <c r="I25" i="1"/>
  <c r="J25" i="1"/>
  <c r="K25" i="1" s="1"/>
  <c r="L25" i="1"/>
  <c r="K26" i="1"/>
  <c r="K27" i="1"/>
  <c r="D28" i="1"/>
  <c r="E28" i="1"/>
  <c r="F28" i="1"/>
  <c r="G28" i="1"/>
  <c r="H28" i="1"/>
  <c r="I28" i="1"/>
  <c r="J28" i="1"/>
  <c r="K28" i="1"/>
  <c r="L28" i="1"/>
  <c r="K29" i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K33" i="1"/>
  <c r="D34" i="1"/>
  <c r="E34" i="1"/>
  <c r="E30" i="1" s="1"/>
  <c r="F34" i="1"/>
  <c r="G34" i="1"/>
  <c r="G30" i="1" s="1"/>
  <c r="H34" i="1"/>
  <c r="I34" i="1"/>
  <c r="I30" i="1" s="1"/>
  <c r="K30" i="1" s="1"/>
  <c r="J34" i="1"/>
  <c r="L34" i="1"/>
  <c r="K35" i="1"/>
  <c r="K36" i="1"/>
  <c r="F37" i="1"/>
  <c r="J37" i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D40" i="1"/>
  <c r="D37" i="1" s="1"/>
  <c r="E40" i="1"/>
  <c r="F40" i="1"/>
  <c r="G40" i="1"/>
  <c r="H40" i="1"/>
  <c r="H37" i="1" s="1"/>
  <c r="I40" i="1"/>
  <c r="J40" i="1"/>
  <c r="K40" i="1"/>
  <c r="L40" i="1"/>
  <c r="L37" i="1" s="1"/>
  <c r="K41" i="1"/>
  <c r="D42" i="1"/>
  <c r="E42" i="1"/>
  <c r="F42" i="1"/>
  <c r="G42" i="1"/>
  <c r="H42" i="1"/>
  <c r="I42" i="1"/>
  <c r="K42" i="1" s="1"/>
  <c r="J42" i="1"/>
  <c r="L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F46" i="1"/>
  <c r="G46" i="1"/>
  <c r="G45" i="1" s="1"/>
  <c r="G44" i="1" s="1"/>
  <c r="H46" i="1"/>
  <c r="I46" i="1"/>
  <c r="K46" i="1" s="1"/>
  <c r="J46" i="1"/>
  <c r="L46" i="1"/>
  <c r="K47" i="1"/>
  <c r="K48" i="1"/>
  <c r="D49" i="1"/>
  <c r="F49" i="1"/>
  <c r="H49" i="1"/>
  <c r="J49" i="1"/>
  <c r="L49" i="1"/>
  <c r="D50" i="1"/>
  <c r="E50" i="1"/>
  <c r="E49" i="1" s="1"/>
  <c r="F50" i="1"/>
  <c r="G50" i="1"/>
  <c r="G49" i="1" s="1"/>
  <c r="H50" i="1"/>
  <c r="I50" i="1"/>
  <c r="K50" i="1" s="1"/>
  <c r="J50" i="1"/>
  <c r="L50" i="1"/>
  <c r="K51" i="1"/>
  <c r="D53" i="1"/>
  <c r="D52" i="1" s="1"/>
  <c r="F53" i="1"/>
  <c r="F52" i="1" s="1"/>
  <c r="H53" i="1"/>
  <c r="H52" i="1" s="1"/>
  <c r="J53" i="1"/>
  <c r="J52" i="1" s="1"/>
  <c r="L53" i="1"/>
  <c r="L52" i="1" s="1"/>
  <c r="D54" i="1"/>
  <c r="E54" i="1"/>
  <c r="E53" i="1" s="1"/>
  <c r="E52" i="1" s="1"/>
  <c r="F54" i="1"/>
  <c r="G54" i="1"/>
  <c r="G53" i="1" s="1"/>
  <c r="G52" i="1" s="1"/>
  <c r="H54" i="1"/>
  <c r="I54" i="1"/>
  <c r="K54" i="1" s="1"/>
  <c r="J54" i="1"/>
  <c r="L54" i="1"/>
  <c r="K55" i="1"/>
  <c r="K56" i="1"/>
  <c r="K57" i="1"/>
  <c r="K58" i="1"/>
  <c r="K59" i="1"/>
  <c r="K60" i="1"/>
  <c r="K61" i="1"/>
  <c r="F20" i="1" l="1"/>
  <c r="H20" i="1"/>
  <c r="D20" i="1"/>
  <c r="H12" i="1"/>
  <c r="D12" i="1"/>
  <c r="L20" i="1"/>
  <c r="G20" i="1"/>
  <c r="L12" i="1"/>
  <c r="G12" i="1"/>
  <c r="K14" i="1"/>
  <c r="E20" i="1"/>
  <c r="E44" i="1"/>
  <c r="E12" i="1" s="1"/>
  <c r="F12" i="1"/>
  <c r="I53" i="1"/>
  <c r="I49" i="1"/>
  <c r="K49" i="1" s="1"/>
  <c r="I45" i="1"/>
  <c r="I37" i="1"/>
  <c r="K37" i="1" s="1"/>
  <c r="I21" i="1"/>
  <c r="I17" i="1"/>
  <c r="K17" i="1" s="1"/>
  <c r="I13" i="1"/>
  <c r="K34" i="1"/>
  <c r="J21" i="1"/>
  <c r="J20" i="1" s="1"/>
  <c r="J12" i="1" s="1"/>
  <c r="K53" i="1" l="1"/>
  <c r="I52" i="1"/>
  <c r="K52" i="1" s="1"/>
  <c r="K21" i="1"/>
  <c r="I20" i="1"/>
  <c r="K20" i="1" s="1"/>
  <c r="K13" i="1"/>
  <c r="K45" i="1"/>
  <c r="I44" i="1"/>
  <c r="K44" i="1" s="1"/>
  <c r="I12" i="1" l="1"/>
  <c r="K12" i="1" s="1"/>
</calcChain>
</file>

<file path=xl/sharedStrings.xml><?xml version="1.0" encoding="utf-8"?>
<sst xmlns="http://schemas.openxmlformats.org/spreadsheetml/2006/main" count="176" uniqueCount="173">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</sst>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A5AA3-CE95-4151-8CDE-3E329862546E}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D13+D17+D20+D44+D52</f>
        <v>2260210</v>
      </c>
      <c r="E12" s="11">
        <f>E13+E17+E20+E44+E52</f>
        <v>2260210</v>
      </c>
      <c r="F12" s="11">
        <f>F13+F17+F20+F44+F52</f>
        <v>6358209</v>
      </c>
      <c r="G12" s="11">
        <f>G13+G17+G20+G44+G52</f>
        <v>5297885</v>
      </c>
      <c r="H12" s="11">
        <f>H13+H17+H20+H44+H52</f>
        <v>5296480</v>
      </c>
      <c r="I12" s="11">
        <f>I13+I17+I20+I44+I52</f>
        <v>5296480</v>
      </c>
      <c r="J12" s="11">
        <f>J13+J17+J20+J44+J52</f>
        <v>4316910</v>
      </c>
      <c r="K12" s="11">
        <f>I12-J12</f>
        <v>979570</v>
      </c>
      <c r="L12" s="11">
        <f>L13+L17+L20+L44+L52</f>
        <v>4185140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72850</v>
      </c>
      <c r="E13" s="11">
        <f>E14</f>
        <v>72850</v>
      </c>
      <c r="F13" s="11">
        <f>F14</f>
        <v>1247350</v>
      </c>
      <c r="G13" s="11">
        <f>G14</f>
        <v>935950</v>
      </c>
      <c r="H13" s="11">
        <f>H14</f>
        <v>934545</v>
      </c>
      <c r="I13" s="11">
        <f>I14</f>
        <v>934545</v>
      </c>
      <c r="J13" s="11">
        <f>J14</f>
        <v>844396</v>
      </c>
      <c r="K13" s="11">
        <f>I13-J13</f>
        <v>90149</v>
      </c>
      <c r="L13" s="11">
        <f>L14</f>
        <v>853745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72850</v>
      </c>
      <c r="E14" s="11">
        <f>E15</f>
        <v>72850</v>
      </c>
      <c r="F14" s="11">
        <f>F15</f>
        <v>1247350</v>
      </c>
      <c r="G14" s="11">
        <f>G15</f>
        <v>935950</v>
      </c>
      <c r="H14" s="11">
        <f>H15</f>
        <v>934545</v>
      </c>
      <c r="I14" s="11">
        <f>I15</f>
        <v>934545</v>
      </c>
      <c r="J14" s="11">
        <f>J15</f>
        <v>844396</v>
      </c>
      <c r="K14" s="11">
        <f>I14-J14</f>
        <v>90149</v>
      </c>
      <c r="L14" s="11">
        <f>L15</f>
        <v>853745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72850</v>
      </c>
      <c r="E15" s="11">
        <f>E16</f>
        <v>72850</v>
      </c>
      <c r="F15" s="11">
        <f>F16</f>
        <v>1247350</v>
      </c>
      <c r="G15" s="11">
        <f>G16</f>
        <v>935950</v>
      </c>
      <c r="H15" s="11">
        <f>H16</f>
        <v>934545</v>
      </c>
      <c r="I15" s="11">
        <f>I16</f>
        <v>934545</v>
      </c>
      <c r="J15" s="11">
        <f>J16</f>
        <v>844396</v>
      </c>
      <c r="K15" s="11">
        <f>I15-J15</f>
        <v>90149</v>
      </c>
      <c r="L15" s="11">
        <f>L16</f>
        <v>853745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72850</v>
      </c>
      <c r="E16" s="11">
        <v>72850</v>
      </c>
      <c r="F16" s="11">
        <v>1247350</v>
      </c>
      <c r="G16" s="11">
        <v>935950</v>
      </c>
      <c r="H16" s="11">
        <v>934545</v>
      </c>
      <c r="I16" s="11">
        <v>934545</v>
      </c>
      <c r="J16" s="11">
        <v>844396</v>
      </c>
      <c r="K16" s="11">
        <f>I16-J16</f>
        <v>90149</v>
      </c>
      <c r="L16" s="11">
        <v>853745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10000</v>
      </c>
      <c r="G17" s="11">
        <f>+G18</f>
        <v>10000</v>
      </c>
      <c r="H17" s="11">
        <f>+H18</f>
        <v>10000</v>
      </c>
      <c r="I17" s="11">
        <f>+I18</f>
        <v>10000</v>
      </c>
      <c r="J17" s="11">
        <f>+J18</f>
        <v>0</v>
      </c>
      <c r="K17" s="11">
        <f>I17-J17</f>
        <v>10000</v>
      </c>
      <c r="L17" s="11">
        <f>+L18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10000</v>
      </c>
      <c r="G18" s="11">
        <f>+G19</f>
        <v>10000</v>
      </c>
      <c r="H18" s="11">
        <f>+H19</f>
        <v>10000</v>
      </c>
      <c r="I18" s="11">
        <f>+I19</f>
        <v>10000</v>
      </c>
      <c r="J18" s="11">
        <f>+J19</f>
        <v>0</v>
      </c>
      <c r="K18" s="11">
        <f>I18-J18</f>
        <v>10000</v>
      </c>
      <c r="L18" s="11">
        <f>+L19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10000</v>
      </c>
      <c r="G19" s="11">
        <v>10000</v>
      </c>
      <c r="H19" s="11">
        <v>10000</v>
      </c>
      <c r="I19" s="11">
        <v>10000</v>
      </c>
      <c r="J19" s="11">
        <v>0</v>
      </c>
      <c r="K19" s="11">
        <f>I19-J19</f>
        <v>10000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D21+D28+D30+D37</f>
        <v>1493910</v>
      </c>
      <c r="E20" s="11">
        <f>E21+E28+E30+E37</f>
        <v>1493910</v>
      </c>
      <c r="F20" s="11">
        <f>F21+F28+F30+F37</f>
        <v>3639759</v>
      </c>
      <c r="G20" s="11">
        <f>G21+G28+G30+G37</f>
        <v>3082135</v>
      </c>
      <c r="H20" s="11">
        <f>H21+H28+H30+H37</f>
        <v>3082135</v>
      </c>
      <c r="I20" s="11">
        <f>I21+I28+I30+I37</f>
        <v>3082135</v>
      </c>
      <c r="J20" s="11">
        <f>J21+J28+J30+J37</f>
        <v>2771479</v>
      </c>
      <c r="K20" s="11">
        <f>I20-J20</f>
        <v>310656</v>
      </c>
      <c r="L20" s="11">
        <f>L21+L28+L30+L37</f>
        <v>2218444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D22+D25+D27</f>
        <v>968600</v>
      </c>
      <c r="E21" s="11">
        <f>E22+E25+E27</f>
        <v>968600</v>
      </c>
      <c r="F21" s="11">
        <f>F22+F25+F27</f>
        <v>1266759</v>
      </c>
      <c r="G21" s="11">
        <f>G22+G25+G27</f>
        <v>1162150</v>
      </c>
      <c r="H21" s="11">
        <f>H22+H25+H27</f>
        <v>1162150</v>
      </c>
      <c r="I21" s="11">
        <f>I22+I25+I27</f>
        <v>1162150</v>
      </c>
      <c r="J21" s="11">
        <f>J22+J25+J27</f>
        <v>994608</v>
      </c>
      <c r="K21" s="11">
        <f>I21-J21</f>
        <v>167542</v>
      </c>
      <c r="L21" s="11">
        <f>L22+L25+L27</f>
        <v>280577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28000</v>
      </c>
      <c r="E22" s="11">
        <f>E23+E24</f>
        <v>28000</v>
      </c>
      <c r="F22" s="11">
        <f>F23+F24</f>
        <v>144909</v>
      </c>
      <c r="G22" s="11">
        <f>G23+G24</f>
        <v>126909</v>
      </c>
      <c r="H22" s="11">
        <f>H23+H24</f>
        <v>126909</v>
      </c>
      <c r="I22" s="11">
        <f>I23+I24</f>
        <v>126909</v>
      </c>
      <c r="J22" s="11">
        <f>J23+J24</f>
        <v>84225</v>
      </c>
      <c r="K22" s="11">
        <f>I22-J22</f>
        <v>42684</v>
      </c>
      <c r="L22" s="11">
        <f>L23+L24</f>
        <v>86706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2789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28000</v>
      </c>
      <c r="E24" s="11">
        <v>28000</v>
      </c>
      <c r="F24" s="11">
        <v>144909</v>
      </c>
      <c r="G24" s="11">
        <v>126909</v>
      </c>
      <c r="H24" s="11">
        <v>126909</v>
      </c>
      <c r="I24" s="11">
        <v>126909</v>
      </c>
      <c r="J24" s="11">
        <v>84225</v>
      </c>
      <c r="K24" s="11">
        <f>I24-J24</f>
        <v>42684</v>
      </c>
      <c r="L24" s="11">
        <v>83917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935600</v>
      </c>
      <c r="E25" s="11">
        <f>E26</f>
        <v>935600</v>
      </c>
      <c r="F25" s="11">
        <f>F26</f>
        <v>1063800</v>
      </c>
      <c r="G25" s="11">
        <f>G26</f>
        <v>1004191</v>
      </c>
      <c r="H25" s="11">
        <f>H26</f>
        <v>1004191</v>
      </c>
      <c r="I25" s="11">
        <f>I26</f>
        <v>1004191</v>
      </c>
      <c r="J25" s="11">
        <f>J26</f>
        <v>887816</v>
      </c>
      <c r="K25" s="11">
        <f>I25-J25</f>
        <v>116375</v>
      </c>
      <c r="L25" s="11">
        <f>L26</f>
        <v>188880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935600</v>
      </c>
      <c r="E26" s="11">
        <v>935600</v>
      </c>
      <c r="F26" s="11">
        <v>1063800</v>
      </c>
      <c r="G26" s="11">
        <v>1004191</v>
      </c>
      <c r="H26" s="11">
        <v>1004191</v>
      </c>
      <c r="I26" s="11">
        <v>1004191</v>
      </c>
      <c r="J26" s="11">
        <v>887816</v>
      </c>
      <c r="K26" s="11">
        <f>I26-J26</f>
        <v>116375</v>
      </c>
      <c r="L26" s="11">
        <v>188880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5000</v>
      </c>
      <c r="E27" s="11">
        <v>5000</v>
      </c>
      <c r="F27" s="11">
        <v>58050</v>
      </c>
      <c r="G27" s="11">
        <v>31050</v>
      </c>
      <c r="H27" s="11">
        <v>31050</v>
      </c>
      <c r="I27" s="11">
        <v>31050</v>
      </c>
      <c r="J27" s="11">
        <v>22567</v>
      </c>
      <c r="K27" s="11">
        <f>I27-J27</f>
        <v>8483</v>
      </c>
      <c r="L27" s="11">
        <v>4991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198000</v>
      </c>
      <c r="E28" s="11">
        <f>+E29</f>
        <v>198000</v>
      </c>
      <c r="F28" s="11">
        <f>+F29</f>
        <v>287500</v>
      </c>
      <c r="G28" s="11">
        <f>+G29</f>
        <v>268795</v>
      </c>
      <c r="H28" s="11">
        <f>+H29</f>
        <v>268795</v>
      </c>
      <c r="I28" s="11">
        <f>+I29</f>
        <v>268795</v>
      </c>
      <c r="J28" s="11">
        <f>+J29</f>
        <v>256593</v>
      </c>
      <c r="K28" s="11">
        <f>I28-J28</f>
        <v>12202</v>
      </c>
      <c r="L28" s="11">
        <f>+L29</f>
        <v>648450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198000</v>
      </c>
      <c r="E29" s="11">
        <v>198000</v>
      </c>
      <c r="F29" s="11">
        <v>287500</v>
      </c>
      <c r="G29" s="11">
        <v>268795</v>
      </c>
      <c r="H29" s="11">
        <v>268795</v>
      </c>
      <c r="I29" s="11">
        <v>268795</v>
      </c>
      <c r="J29" s="11">
        <v>256593</v>
      </c>
      <c r="K29" s="11">
        <f>I29-J29</f>
        <v>12202</v>
      </c>
      <c r="L29" s="11">
        <v>648450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D31+D34+D36</f>
        <v>228160</v>
      </c>
      <c r="E30" s="11">
        <f>E31+E34+E36</f>
        <v>228160</v>
      </c>
      <c r="F30" s="11">
        <f>F31+F34+F36</f>
        <v>405560</v>
      </c>
      <c r="G30" s="11">
        <f>G31+G34+G36</f>
        <v>318800</v>
      </c>
      <c r="H30" s="11">
        <f>H31+H34+H36</f>
        <v>318800</v>
      </c>
      <c r="I30" s="11">
        <f>I31+I34+I36</f>
        <v>318800</v>
      </c>
      <c r="J30" s="11">
        <f>J31+J34+J36</f>
        <v>298879</v>
      </c>
      <c r="K30" s="11">
        <f>I30-J30</f>
        <v>19921</v>
      </c>
      <c r="L30" s="11">
        <f>L31+L34+L36</f>
        <v>125107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128400</v>
      </c>
      <c r="G31" s="11">
        <f>G32+G33</f>
        <v>99800</v>
      </c>
      <c r="H31" s="11">
        <f>H32+H33</f>
        <v>99800</v>
      </c>
      <c r="I31" s="11">
        <f>I32+I33</f>
        <v>99800</v>
      </c>
      <c r="J31" s="11">
        <f>J32+J33</f>
        <v>89935</v>
      </c>
      <c r="K31" s="11">
        <f>I31-J31</f>
        <v>9865</v>
      </c>
      <c r="L31" s="11">
        <f>L32+L33</f>
        <v>91251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55200</v>
      </c>
      <c r="G32" s="11">
        <v>41500</v>
      </c>
      <c r="H32" s="11">
        <v>41500</v>
      </c>
      <c r="I32" s="11">
        <v>41500</v>
      </c>
      <c r="J32" s="11">
        <v>40831</v>
      </c>
      <c r="K32" s="11">
        <f>I32-J32</f>
        <v>669</v>
      </c>
      <c r="L32" s="11">
        <v>41060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73200</v>
      </c>
      <c r="G33" s="11">
        <v>58300</v>
      </c>
      <c r="H33" s="11">
        <v>58300</v>
      </c>
      <c r="I33" s="11">
        <v>58300</v>
      </c>
      <c r="J33" s="11">
        <v>49104</v>
      </c>
      <c r="K33" s="11">
        <f>I33-J33</f>
        <v>9196</v>
      </c>
      <c r="L33" s="11">
        <v>50191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187160</v>
      </c>
      <c r="E34" s="11">
        <f>+E35</f>
        <v>187160</v>
      </c>
      <c r="F34" s="11">
        <f>+F35</f>
        <v>202160</v>
      </c>
      <c r="G34" s="11">
        <f>+G35</f>
        <v>159000</v>
      </c>
      <c r="H34" s="11">
        <f>+H35</f>
        <v>159000</v>
      </c>
      <c r="I34" s="11">
        <f>+I35</f>
        <v>159000</v>
      </c>
      <c r="J34" s="11">
        <f>+J35</f>
        <v>152351</v>
      </c>
      <c r="K34" s="11">
        <f>I34-J34</f>
        <v>6649</v>
      </c>
      <c r="L34" s="11">
        <f>+L35</f>
        <v>8075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187160</v>
      </c>
      <c r="E35" s="11">
        <v>187160</v>
      </c>
      <c r="F35" s="11">
        <v>202160</v>
      </c>
      <c r="G35" s="11">
        <v>159000</v>
      </c>
      <c r="H35" s="11">
        <v>159000</v>
      </c>
      <c r="I35" s="11">
        <v>159000</v>
      </c>
      <c r="J35" s="11">
        <v>152351</v>
      </c>
      <c r="K35" s="11">
        <f>I35-J35</f>
        <v>6649</v>
      </c>
      <c r="L35" s="11">
        <v>8075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41000</v>
      </c>
      <c r="E36" s="11">
        <v>41000</v>
      </c>
      <c r="F36" s="11">
        <v>75000</v>
      </c>
      <c r="G36" s="11">
        <v>60000</v>
      </c>
      <c r="H36" s="11">
        <v>60000</v>
      </c>
      <c r="I36" s="11">
        <v>60000</v>
      </c>
      <c r="J36" s="11">
        <v>56593</v>
      </c>
      <c r="K36" s="11">
        <f>I36-J36</f>
        <v>3407</v>
      </c>
      <c r="L36" s="11">
        <v>25781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+D38+D40+D42</f>
        <v>99150</v>
      </c>
      <c r="E37" s="11">
        <f>+E38+E40+E42</f>
        <v>99150</v>
      </c>
      <c r="F37" s="11">
        <f>+F38+F40+F42</f>
        <v>1679940</v>
      </c>
      <c r="G37" s="11">
        <f>+G38+G40+G42</f>
        <v>1332390</v>
      </c>
      <c r="H37" s="11">
        <f>+H38+H40+H42</f>
        <v>1332390</v>
      </c>
      <c r="I37" s="11">
        <f>+I38+I40+I42</f>
        <v>1332390</v>
      </c>
      <c r="J37" s="11">
        <f>+J38+J40+J42</f>
        <v>1221399</v>
      </c>
      <c r="K37" s="11">
        <f>I37-J37</f>
        <v>110991</v>
      </c>
      <c r="L37" s="11">
        <f>+L38+L40+L42</f>
        <v>1164310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1530690</v>
      </c>
      <c r="G38" s="11">
        <f>G39</f>
        <v>1250690</v>
      </c>
      <c r="H38" s="11">
        <f>H39</f>
        <v>1250690</v>
      </c>
      <c r="I38" s="11">
        <f>I39</f>
        <v>1250690</v>
      </c>
      <c r="J38" s="11">
        <f>J39</f>
        <v>1186857</v>
      </c>
      <c r="K38" s="11">
        <f>I38-J38</f>
        <v>63833</v>
      </c>
      <c r="L38" s="11">
        <f>L39</f>
        <v>1101527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1530690</v>
      </c>
      <c r="G39" s="11">
        <v>1250690</v>
      </c>
      <c r="H39" s="11">
        <v>1250690</v>
      </c>
      <c r="I39" s="11">
        <v>1250690</v>
      </c>
      <c r="J39" s="11">
        <v>1186857</v>
      </c>
      <c r="K39" s="11">
        <f>I39-J39</f>
        <v>63833</v>
      </c>
      <c r="L39" s="11">
        <v>1101527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15000</v>
      </c>
      <c r="G40" s="11">
        <f>G41</f>
        <v>3000</v>
      </c>
      <c r="H40" s="11">
        <f>H41</f>
        <v>3000</v>
      </c>
      <c r="I40" s="11">
        <f>I41</f>
        <v>3000</v>
      </c>
      <c r="J40" s="11">
        <f>J41</f>
        <v>2000</v>
      </c>
      <c r="K40" s="11">
        <f>I40-J40</f>
        <v>1000</v>
      </c>
      <c r="L40" s="11">
        <f>L41</f>
        <v>2000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15000</v>
      </c>
      <c r="G41" s="11">
        <v>3000</v>
      </c>
      <c r="H41" s="11">
        <v>3000</v>
      </c>
      <c r="I41" s="11">
        <v>3000</v>
      </c>
      <c r="J41" s="11">
        <v>2000</v>
      </c>
      <c r="K41" s="11">
        <f>I41-J41</f>
        <v>1000</v>
      </c>
      <c r="L41" s="11">
        <v>2000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99150</v>
      </c>
      <c r="E42" s="11">
        <f>E43</f>
        <v>99150</v>
      </c>
      <c r="F42" s="11">
        <f>F43</f>
        <v>134250</v>
      </c>
      <c r="G42" s="11">
        <f>G43</f>
        <v>78700</v>
      </c>
      <c r="H42" s="11">
        <f>H43</f>
        <v>78700</v>
      </c>
      <c r="I42" s="11">
        <f>I43</f>
        <v>78700</v>
      </c>
      <c r="J42" s="11">
        <f>J43</f>
        <v>32542</v>
      </c>
      <c r="K42" s="11">
        <f>I42-J42</f>
        <v>46158</v>
      </c>
      <c r="L42" s="11">
        <f>L43</f>
        <v>60783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99150</v>
      </c>
      <c r="E43" s="11">
        <v>99150</v>
      </c>
      <c r="F43" s="11">
        <v>134250</v>
      </c>
      <c r="G43" s="11">
        <v>78700</v>
      </c>
      <c r="H43" s="11">
        <v>78700</v>
      </c>
      <c r="I43" s="11">
        <v>78700</v>
      </c>
      <c r="J43" s="11">
        <v>32542</v>
      </c>
      <c r="K43" s="11">
        <f>I43-J43</f>
        <v>46158</v>
      </c>
      <c r="L43" s="11">
        <v>60783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D45+D49</f>
        <v>336600</v>
      </c>
      <c r="E44" s="11">
        <f>E45+E49</f>
        <v>336600</v>
      </c>
      <c r="F44" s="11">
        <f>F45+F49</f>
        <v>660200</v>
      </c>
      <c r="G44" s="11">
        <f>G45+G49</f>
        <v>553750</v>
      </c>
      <c r="H44" s="11">
        <f>H45+H49</f>
        <v>553750</v>
      </c>
      <c r="I44" s="11">
        <f>I45+I49</f>
        <v>553750</v>
      </c>
      <c r="J44" s="11">
        <f>J45+J49</f>
        <v>427782</v>
      </c>
      <c r="K44" s="11">
        <f>I44-J44</f>
        <v>125968</v>
      </c>
      <c r="L44" s="11">
        <f>L45+L49</f>
        <v>183772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</f>
        <v>336600</v>
      </c>
      <c r="E45" s="11">
        <f>+E46+E48</f>
        <v>336600</v>
      </c>
      <c r="F45" s="11">
        <f>+F46+F48</f>
        <v>584100</v>
      </c>
      <c r="G45" s="11">
        <f>+G46+G48</f>
        <v>491650</v>
      </c>
      <c r="H45" s="11">
        <f>+H46+H48</f>
        <v>491650</v>
      </c>
      <c r="I45" s="11">
        <f>+I46+I48</f>
        <v>491650</v>
      </c>
      <c r="J45" s="11">
        <f>+J46+J48</f>
        <v>367842</v>
      </c>
      <c r="K45" s="11">
        <f>I45-J45</f>
        <v>123808</v>
      </c>
      <c r="L45" s="11">
        <f>+L46+L48</f>
        <v>123832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326600</v>
      </c>
      <c r="E46" s="11">
        <f>E47</f>
        <v>326600</v>
      </c>
      <c r="F46" s="11">
        <f>F47</f>
        <v>494100</v>
      </c>
      <c r="G46" s="11">
        <f>G47</f>
        <v>410650</v>
      </c>
      <c r="H46" s="11">
        <f>H47</f>
        <v>410650</v>
      </c>
      <c r="I46" s="11">
        <f>I47</f>
        <v>410650</v>
      </c>
      <c r="J46" s="11">
        <f>J47</f>
        <v>316221</v>
      </c>
      <c r="K46" s="11">
        <f>I46-J46</f>
        <v>94429</v>
      </c>
      <c r="L46" s="11">
        <f>L47</f>
        <v>94757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326600</v>
      </c>
      <c r="E47" s="11">
        <v>326600</v>
      </c>
      <c r="F47" s="11">
        <v>494100</v>
      </c>
      <c r="G47" s="11">
        <v>410650</v>
      </c>
      <c r="H47" s="11">
        <v>410650</v>
      </c>
      <c r="I47" s="11">
        <v>410650</v>
      </c>
      <c r="J47" s="11">
        <v>316221</v>
      </c>
      <c r="K47" s="11">
        <f>I47-J47</f>
        <v>94429</v>
      </c>
      <c r="L47" s="11">
        <v>94757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10000</v>
      </c>
      <c r="E48" s="11">
        <v>10000</v>
      </c>
      <c r="F48" s="11">
        <v>90000</v>
      </c>
      <c r="G48" s="11">
        <v>81000</v>
      </c>
      <c r="H48" s="11">
        <v>81000</v>
      </c>
      <c r="I48" s="11">
        <v>81000</v>
      </c>
      <c r="J48" s="11">
        <v>51621</v>
      </c>
      <c r="K48" s="11">
        <f>I48-J48</f>
        <v>29379</v>
      </c>
      <c r="L48" s="11">
        <v>29075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0</v>
      </c>
      <c r="E49" s="11">
        <f>+E50</f>
        <v>0</v>
      </c>
      <c r="F49" s="11">
        <f>+F50</f>
        <v>76100</v>
      </c>
      <c r="G49" s="11">
        <f>+G50</f>
        <v>62100</v>
      </c>
      <c r="H49" s="11">
        <f>+H50</f>
        <v>62100</v>
      </c>
      <c r="I49" s="11">
        <f>+I50</f>
        <v>62100</v>
      </c>
      <c r="J49" s="11">
        <f>+J50</f>
        <v>59940</v>
      </c>
      <c r="K49" s="11">
        <f>I49-J49</f>
        <v>2160</v>
      </c>
      <c r="L49" s="11">
        <f>+L50</f>
        <v>59940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76100</v>
      </c>
      <c r="G50" s="11">
        <f>G51</f>
        <v>62100</v>
      </c>
      <c r="H50" s="11">
        <f>H51</f>
        <v>62100</v>
      </c>
      <c r="I50" s="11">
        <f>I51</f>
        <v>62100</v>
      </c>
      <c r="J50" s="11">
        <f>J51</f>
        <v>59940</v>
      </c>
      <c r="K50" s="11">
        <f>I50-J50</f>
        <v>2160</v>
      </c>
      <c r="L50" s="11">
        <f>L51</f>
        <v>59940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76100</v>
      </c>
      <c r="G51" s="11">
        <v>62100</v>
      </c>
      <c r="H51" s="11">
        <v>62100</v>
      </c>
      <c r="I51" s="11">
        <v>62100</v>
      </c>
      <c r="J51" s="11">
        <v>59940</v>
      </c>
      <c r="K51" s="11">
        <f>I51-J51</f>
        <v>2160</v>
      </c>
      <c r="L51" s="11">
        <v>59940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356850</v>
      </c>
      <c r="E52" s="11">
        <f>+E53</f>
        <v>356850</v>
      </c>
      <c r="F52" s="11">
        <f>+F53</f>
        <v>800900</v>
      </c>
      <c r="G52" s="11">
        <f>+G53</f>
        <v>716050</v>
      </c>
      <c r="H52" s="11">
        <f>+H53</f>
        <v>716050</v>
      </c>
      <c r="I52" s="11">
        <f>+I53</f>
        <v>716050</v>
      </c>
      <c r="J52" s="11">
        <f>+J53</f>
        <v>273253</v>
      </c>
      <c r="K52" s="11">
        <f>I52-J52</f>
        <v>442797</v>
      </c>
      <c r="L52" s="11">
        <f>+L53</f>
        <v>929179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356850</v>
      </c>
      <c r="E53" s="11">
        <f>E54</f>
        <v>356850</v>
      </c>
      <c r="F53" s="11">
        <f>F54</f>
        <v>800900</v>
      </c>
      <c r="G53" s="11">
        <f>G54</f>
        <v>716050</v>
      </c>
      <c r="H53" s="11">
        <f>H54</f>
        <v>716050</v>
      </c>
      <c r="I53" s="11">
        <f>I54</f>
        <v>716050</v>
      </c>
      <c r="J53" s="11">
        <f>J54</f>
        <v>273253</v>
      </c>
      <c r="K53" s="11">
        <f>I53-J53</f>
        <v>442797</v>
      </c>
      <c r="L53" s="11">
        <f>L54</f>
        <v>929179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356850</v>
      </c>
      <c r="E54" s="11">
        <f>E55</f>
        <v>356850</v>
      </c>
      <c r="F54" s="11">
        <f>F55</f>
        <v>800900</v>
      </c>
      <c r="G54" s="11">
        <f>G55</f>
        <v>716050</v>
      </c>
      <c r="H54" s="11">
        <f>H55</f>
        <v>716050</v>
      </c>
      <c r="I54" s="11">
        <f>I55</f>
        <v>716050</v>
      </c>
      <c r="J54" s="11">
        <f>J55</f>
        <v>273253</v>
      </c>
      <c r="K54" s="11">
        <f>I54-J54</f>
        <v>442797</v>
      </c>
      <c r="L54" s="11">
        <f>L55</f>
        <v>929179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356850</v>
      </c>
      <c r="E55" s="11">
        <v>356850</v>
      </c>
      <c r="F55" s="11">
        <v>800900</v>
      </c>
      <c r="G55" s="11">
        <v>716050</v>
      </c>
      <c r="H55" s="11">
        <v>716050</v>
      </c>
      <c r="I55" s="11">
        <v>716050</v>
      </c>
      <c r="J55" s="11">
        <v>273253</v>
      </c>
      <c r="K55" s="11">
        <f>I55-J55</f>
        <v>442797</v>
      </c>
      <c r="L55" s="11">
        <v>929179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-58972</v>
      </c>
      <c r="G56" s="11">
        <v>0</v>
      </c>
      <c r="H56" s="11">
        <v>0</v>
      </c>
      <c r="I56" s="11">
        <v>0</v>
      </c>
      <c r="J56" s="11">
        <v>328004</v>
      </c>
      <c r="K56" s="11">
        <f>I56-J56</f>
        <v>-328004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328004</v>
      </c>
      <c r="K57" s="11">
        <f>I57-J57</f>
        <v>-328004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327866</v>
      </c>
      <c r="K58" s="11">
        <f>I58-J58</f>
        <v>-327866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138</v>
      </c>
      <c r="K59" s="11">
        <f>I59-J59</f>
        <v>-138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-58972</v>
      </c>
      <c r="G60" s="11">
        <v>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-58972</v>
      </c>
      <c r="G61" s="11">
        <v>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 t="s">
        <v>170</v>
      </c>
      <c r="F64" s="3"/>
      <c r="G64" s="3"/>
      <c r="H64" s="3"/>
      <c r="I64" s="3" t="s">
        <v>172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2021-12-06T07:36:04Z</dcterms:created>
  <dcterms:modified xsi:type="dcterms:W3CDTF">2021-12-06T07:36:07Z</dcterms:modified>
</cp:coreProperties>
</file>