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\Dodesti\"/>
    </mc:Choice>
  </mc:AlternateContent>
  <xr:revisionPtr revIDLastSave="0" documentId="8_{363DDD53-9030-4BEC-A5EA-8616A62451EC}" xr6:coauthVersionLast="43" xr6:coauthVersionMax="43" xr10:uidLastSave="{00000000-0000-0000-0000-000000000000}"/>
  <bookViews>
    <workbookView xWindow="390" yWindow="390" windowWidth="15375" windowHeight="7875" xr2:uid="{C7092340-3E8B-408D-AA49-AFE22D05613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6" i="1" l="1"/>
  <c r="F16" i="1"/>
  <c r="E29" i="1"/>
  <c r="E42" i="1" s="1"/>
  <c r="E43" i="1" s="1"/>
  <c r="F29" i="1"/>
  <c r="E38" i="1"/>
  <c r="F38" i="1"/>
  <c r="F42" i="1"/>
  <c r="F43" i="1" s="1"/>
  <c r="F71" i="1" s="1"/>
  <c r="E50" i="1"/>
  <c r="E70" i="1" s="1"/>
  <c r="F50" i="1"/>
  <c r="E69" i="1"/>
  <c r="F69" i="1"/>
  <c r="F70" i="1"/>
  <c r="E78" i="1"/>
  <c r="F78" i="1"/>
  <c r="E71" i="1" l="1"/>
</calcChain>
</file>

<file path=xl/sharedStrings.xml><?xml version="1.0" encoding="utf-8"?>
<sst xmlns="http://schemas.openxmlformats.org/spreadsheetml/2006/main" count="308" uniqueCount="190">
  <si>
    <t>CENTRALIZAT</t>
  </si>
  <si>
    <t xml:space="preserve"> </t>
  </si>
  <si>
    <t>Bilant</t>
  </si>
  <si>
    <t>Trimestrul: 4, Anul: 2020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</si>
  <si>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</si>
  <si>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</si>
  <si>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</si>
  <si>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</si>
  <si>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</si>
  <si>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</si>
  <si>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</si>
  <si>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</si>
  <si>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</si>
  <si>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</si>
  <si>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</si>
  <si>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</si>
  <si>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</si>
  <si>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</si>
  <si>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</si>
  <si>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</si>
  <si>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</si>
  <si>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</si>
  <si>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</si>
  <si>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</si>
  <si>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</si>
  <si>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</si>
  <si>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</si>
  <si>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</si>
  <si>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</si>
  <si>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</si>
  <si>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</si>
  <si>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</si>
  <si>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</si>
  <si>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</si>
  <si>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</si>
  <si>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</si>
  <si>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</si>
  <si>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</si>
  <si>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</si>
  <si>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</si>
  <si>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</si>
  <si>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</si>
  <si>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</si>
  <si>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</si>
  <si>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</si>
  <si>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</si>
  <si>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</si>
  <si>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</si>
  <si>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</si>
  <si>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</si>
  <si>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</si>
  <si>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</si>
  <si>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</si>
  <si>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</si>
  <si>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</si>
  <si>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</si>
  <si>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</si>
  <si>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</si>
  <si>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</si>
  <si>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</si>
  <si>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</si>
  <si>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</si>
  <si>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</si>
  <si>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</si>
  <si>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</si>
  <si>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</si>
  <si>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</si>
  <si>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</si>
  <si>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</si>
  <si>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</si>
  <si>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</si>
  <si>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</si>
  <si>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</si>
  <si>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</si>
  <si>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</si>
  <si>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</si>
  <si>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</si>
  <si>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</si>
  <si>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</si>
  <si>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</si>
  <si>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</si>
  <si>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</si>
  <si>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</si>
  <si>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</si>
  <si>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</si>
  <si>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</si>
  <si>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</si>
  <si>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</si>
  <si>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</si>
  <si>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</si>
  <si>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</si>
  <si>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</si>
  <si>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</si>
  <si>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</si>
  <si>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</si>
  <si>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</si>
  <si>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</si>
  <si>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</si>
  <si>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</si>
  <si>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</si>
  <si>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</si>
  <si>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</si>
  <si>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</si>
  <si>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</si>
  <si>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</si>
  <si>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</si>
  <si>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</si>
  <si>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</si>
  <si>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</si>
  <si>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</si>
  <si>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</si>
  <si>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</si>
  <si>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</si>
  <si>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</si>
  <si>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</si>
  <si>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</si>
  <si>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</si>
  <si>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</si>
  <si>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</si>
  <si>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</si>
  <si>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</si>
  <si>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</si>
  <si>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</si>
  <si>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</si>
  <si>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</si>
  <si>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</si>
  <si>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</si>
  <si>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</si>
  <si>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</si>
  <si>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</si>
  <si>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</si>
  <si>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</si>
  <si>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</si>
  <si>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</si>
  <si>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</si>
  <si>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</si>
  <si>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</si>
  <si>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</si>
  <si>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</si>
  <si>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</si>
  <si>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</si>
  <si>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</si>
  <si>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</si>
  <si>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</si>
  <si>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</si>
  <si>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</si>
  <si>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</si>
  <si>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</si>
  <si>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</si>
  <si>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</si>
  <si>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</si>
  <si>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</si>
  <si>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</si>
  <si>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</si>
  <si>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</si>
  <si>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</si>
  <si>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</si>
  <si>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</si>
  <si>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</si>
  <si>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</si>
  <si>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</si>
  <si>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</si>
  <si>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</si>
  <si>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</si>
  <si>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</si>
  <si>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</si>
  <si>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</si>
  <si>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</si>
  <si>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</si>
  <si>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</si>
  <si>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</si>
  <si>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</si>
  <si>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</si>
  <si>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</si>
  <si>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</si>
  <si>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</si>
  <si>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</si>
  <si>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</si>
  <si>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</si>
  <si>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</si>
  <si>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</si>
  <si>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</si>
  <si>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</si>
  <si>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</si>
  <si>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</si>
  <si>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</si>
  <si>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CERBU LOREDANA ELENA</t>
  </si>
  <si>
    <t>.</t>
  </si>
  <si>
    <t>CONTABIL SEF,</t>
  </si>
  <si>
    <t>MILEA AURELIA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</si>
</sst>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9FE34-51EE-4023-A686-FE049A1796B7}">
  <dimension ref="A1:J1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151559</v>
      </c>
      <c r="F8" s="10">
        <v>145340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688875</v>
      </c>
      <c r="F9" s="10">
        <v>1074485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27273678</v>
      </c>
      <c r="F10" s="10">
        <v>29160103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28114112</v>
      </c>
      <c r="F16" s="10">
        <f>F8+F9+F10+F11+F12+F14</f>
        <v>30379928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679484</v>
      </c>
      <c r="F18" s="10">
        <v>624964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108284</v>
      </c>
      <c r="F20" s="10">
        <v>104042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101688</v>
      </c>
      <c r="F22" s="10">
        <v>81796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442922</v>
      </c>
      <c r="F24" s="10">
        <v>481920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442922</v>
      </c>
      <c r="F25" s="10">
        <v>481920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4381</v>
      </c>
      <c r="F26" s="10">
        <v>51486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0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555587</v>
      </c>
      <c r="F29" s="10">
        <f>F20+F24+F26+F28</f>
        <v>637448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129194</v>
      </c>
      <c r="F32" s="10">
        <v>71971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19595</v>
      </c>
      <c r="F33" s="10">
        <v>5512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0</v>
      </c>
      <c r="F35" s="10">
        <v>0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148789</v>
      </c>
      <c r="F38" s="10">
        <f>F32+F33+F35+F36</f>
        <v>77483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1383860</v>
      </c>
      <c r="F42" s="10">
        <f>F18+F29+F30+F38+F39+F40+F41</f>
        <v>1339895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29497972</v>
      </c>
      <c r="F43" s="10">
        <f>F16+F42</f>
        <v>31719823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4643</v>
      </c>
      <c r="F46" s="10">
        <v>13000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3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55847</v>
      </c>
      <c r="F48" s="10">
        <v>40361</v>
      </c>
    </row>
    <row r="49" spans="1:6" s="6" customFormat="1" ht="22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60490</v>
      </c>
      <c r="F50" s="10">
        <f>F46+F48+F49</f>
        <v>53361</v>
      </c>
    </row>
    <row r="51" spans="1:6" s="6" customFormat="1" ht="22.5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4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>
        <v>98715</v>
      </c>
      <c r="F52" s="10">
        <v>0</v>
      </c>
    </row>
    <row r="53" spans="1:6" s="6" customFormat="1" ht="22.5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3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91500</v>
      </c>
      <c r="F54" s="10">
        <v>0</v>
      </c>
    </row>
    <row r="55" spans="1:6" s="6" customFormat="1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4.5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76135</v>
      </c>
      <c r="F56" s="10">
        <v>157997</v>
      </c>
    </row>
    <row r="57" spans="1:6" s="6" customFormat="1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2.5" x14ac:dyDescent="0.25">
      <c r="A58" s="9" t="s">
        <v>112</v>
      </c>
      <c r="B58" s="9" t="s">
        <v>112</v>
      </c>
      <c r="C58" s="9" t="s">
        <v>138</v>
      </c>
      <c r="D58" s="9" t="s">
        <v>139</v>
      </c>
      <c r="E58" s="10">
        <v>66792</v>
      </c>
      <c r="F58" s="10">
        <v>137298</v>
      </c>
    </row>
    <row r="59" spans="1:6" s="6" customFormat="1" ht="22.5" x14ac:dyDescent="0.25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96" x14ac:dyDescent="0.25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2.5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64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0</v>
      </c>
    </row>
    <row r="63" spans="1:6" s="6" customFormat="1" ht="75" x14ac:dyDescent="0.25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2.5" x14ac:dyDescent="0.25">
      <c r="A64" s="9" t="s">
        <v>122</v>
      </c>
      <c r="B64" s="9" t="s">
        <v>122</v>
      </c>
      <c r="C64" s="9" t="s">
        <v>152</v>
      </c>
      <c r="D64" s="9" t="s">
        <v>153</v>
      </c>
      <c r="E64" s="10">
        <v>106426</v>
      </c>
      <c r="F64" s="10">
        <v>217850</v>
      </c>
    </row>
    <row r="65" spans="1:6" s="6" customFormat="1" ht="43.5" x14ac:dyDescent="0.25">
      <c r="A65" s="9" t="s">
        <v>125</v>
      </c>
      <c r="B65" s="9" t="s">
        <v>125</v>
      </c>
      <c r="C65" s="9" t="s">
        <v>154</v>
      </c>
      <c r="D65" s="9" t="s">
        <v>155</v>
      </c>
      <c r="E65" s="10">
        <v>0</v>
      </c>
      <c r="F65" s="10">
        <v>127870</v>
      </c>
    </row>
    <row r="66" spans="1:6" s="6" customFormat="1" x14ac:dyDescent="0.25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25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ht="22.5" x14ac:dyDescent="0.25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ht="22.5" x14ac:dyDescent="0.25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281276</v>
      </c>
      <c r="F69" s="10">
        <f>F52+F56+F60+F62+F63+F64+F65+F67+F68</f>
        <v>503717</v>
      </c>
    </row>
    <row r="70" spans="1:6" s="6" customFormat="1" x14ac:dyDescent="0.25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341766</v>
      </c>
      <c r="F70" s="10">
        <f>F50+F69</f>
        <v>557078</v>
      </c>
    </row>
    <row r="71" spans="1:6" s="6" customFormat="1" ht="22.5" x14ac:dyDescent="0.25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29156206</v>
      </c>
      <c r="F71" s="10">
        <f>F43-F70</f>
        <v>31162745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43.5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v>25334195</v>
      </c>
      <c r="F73" s="10">
        <v>27561584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>
        <v>8893730</v>
      </c>
      <c r="F74" s="10">
        <v>3651845</v>
      </c>
    </row>
    <row r="75" spans="1:6" s="6" customFormat="1" x14ac:dyDescent="0.25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25">
      <c r="A76" s="9" t="s">
        <v>151</v>
      </c>
      <c r="B76" s="9" t="s">
        <v>151</v>
      </c>
      <c r="C76" s="9" t="s">
        <v>179</v>
      </c>
      <c r="D76" s="9" t="s">
        <v>180</v>
      </c>
      <c r="E76" s="10">
        <v>0</v>
      </c>
      <c r="F76" s="10">
        <v>0</v>
      </c>
    </row>
    <row r="77" spans="1:6" s="6" customFormat="1" x14ac:dyDescent="0.25">
      <c r="A77" s="9" t="s">
        <v>153</v>
      </c>
      <c r="B77" s="9" t="s">
        <v>153</v>
      </c>
      <c r="C77" s="9" t="s">
        <v>181</v>
      </c>
      <c r="D77" s="9" t="s">
        <v>182</v>
      </c>
      <c r="E77" s="10">
        <v>5071719</v>
      </c>
      <c r="F77" s="10">
        <v>50684</v>
      </c>
    </row>
    <row r="78" spans="1:6" s="6" customFormat="1" x14ac:dyDescent="0.25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29156206</v>
      </c>
      <c r="F78" s="10">
        <f>F73+F74-F75+F76-F77</f>
        <v>31162745</v>
      </c>
    </row>
    <row r="79" spans="1:6" s="6" customFormat="1" x14ac:dyDescent="0.25">
      <c r="A79" s="7"/>
      <c r="B79" s="7"/>
      <c r="C79" s="7"/>
      <c r="D79" s="7"/>
      <c r="E79" s="8"/>
      <c r="F79" s="8"/>
    </row>
    <row r="80" spans="1:6" x14ac:dyDescent="0.25">
      <c r="A80" s="12" t="s">
        <v>185</v>
      </c>
      <c r="B80" s="12"/>
      <c r="C80" s="12" t="s">
        <v>187</v>
      </c>
      <c r="D80" s="12"/>
      <c r="E80" s="12" t="s">
        <v>188</v>
      </c>
      <c r="F80" s="12"/>
    </row>
    <row r="81" spans="1:6" x14ac:dyDescent="0.25">
      <c r="A81" s="3" t="s">
        <v>186</v>
      </c>
      <c r="B81" s="3"/>
      <c r="C81" s="3" t="s">
        <v>187</v>
      </c>
      <c r="D81" s="3"/>
      <c r="E81" s="3" t="s">
        <v>189</v>
      </c>
      <c r="F81" s="3"/>
    </row>
    <row r="159" spans="1:10" x14ac:dyDescent="0.25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2021-03-02T09:03:57Z</dcterms:created>
  <dcterms:modified xsi:type="dcterms:W3CDTF">2021-03-02T09:03:59Z</dcterms:modified>
</cp:coreProperties>
</file>