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F38" i="1"/>
  <c r="F42" i="1" s="1"/>
  <c r="E50" i="1"/>
  <c r="F50" i="1"/>
  <c r="E69" i="1"/>
  <c r="E70" i="1" s="1"/>
  <c r="F69" i="1"/>
  <c r="F70" i="1" s="1"/>
  <c r="E78" i="1"/>
  <c r="F78" i="1"/>
  <c r="F43" i="1" l="1"/>
  <c r="F71" i="1" s="1"/>
  <c r="E43" i="1"/>
  <c r="E71" i="1" s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<sst xmlns="http://schemas.openxmlformats.org/spreadsheetml/2006/main" count="308" uniqueCount="190">
  <si>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</si>
  <si>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</si>
  <si>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</si>
  <si>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4, Anul: 2019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</si>
  <si>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</si>
  <si>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</si>
  <si>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</si>
  <si>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</si>
  <si>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</si>
  <si>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</si>
  <si>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</si>
  <si>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</si>
  <si>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</si>
  <si>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</si>
  <si>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</si>
  <si>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</si>
  <si>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</si>
  <si>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</si>
  <si>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</si>
  <si>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</si>
  <si>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</si>
  <si>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</si>
  <si>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</si>
  <si>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</si>
  <si>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</si>
  <si>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</si>
  <si>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</si>
  <si>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</si>
  <si>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</si>
  <si>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</si>
  <si>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</si>
  <si>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</si>
  <si>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</si>
  <si>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</si>
  <si>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</si>
  <si>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</si>
  <si>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</si>
  <si>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</si>
  <si>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</si>
  <si>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</si>
  <si>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</si>
  <si>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</si>
  <si>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</si>
  <si>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</si>
  <si>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</si>
  <si>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</si>
  <si>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</si>
  <si>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</si>
  <si>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</si>
  <si>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</si>
  <si>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</si>
  <si>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</si>
  <si>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</si>
  <si>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</si>
  <si>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</si>
  <si>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</si>
  <si>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</si>
  <si>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</si>
  <si>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</si>
  <si>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</si>
  <si>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</si>
  <si>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</si>
  <si>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</si>
  <si>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</si>
  <si>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</si>
  <si>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</si>
  <si>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</si>
  <si>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</si>
  <si>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</si>
  <si>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</si>
  <si>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</si>
  <si>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</si>
  <si>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</si>
  <si>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</si>
  <si>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</si>
  <si>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</si>
  <si>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</si>
  <si>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</si>
  <si>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</si>
  <si>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</si>
  <si>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</si>
  <si>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</si>
  <si>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</si>
  <si>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</si>
  <si>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</si>
  <si>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</si>
  <si>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</si>
  <si>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</si>
  <si>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</si>
  <si>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</si>
  <si>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</si>
  <si>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</si>
  <si>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</si>
  <si>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</si>
  <si>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</si>
  <si>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</si>
  <si>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</si>
  <si>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</si>
  <si>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</si>
  <si>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</si>
  <si>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</si>
  <si>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</si>
  <si>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</si>
  <si>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</si>
  <si>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</si>
  <si>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</si>
  <si>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</si>
  <si>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</si>
  <si>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</si>
  <si>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</si>
  <si>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</si>
  <si>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</si>
  <si>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</si>
  <si>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</si>
  <si>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</si>
  <si>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</si>
  <si>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</si>
  <si>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</si>
  <si>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</si>
  <si>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</si>
  <si>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</si>
  <si>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</si>
  <si>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</si>
  <si>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</si>
  <si>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</si>
  <si>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</si>
  <si>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</si>
  <si>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</si>
  <si>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</si>
  <si>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</si>
  <si>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</si>
  <si>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</si>
  <si>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</si>
  <si>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</si>
  <si>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</si>
  <si>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</si>
  <si>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</si>
  <si>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</si>
  <si>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</si>
  <si>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</si>
  <si>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</si>
  <si>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</si>
  <si>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</si>
  <si>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</si>
  <si>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</si>
  <si>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</si>
  <si>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</si>
  <si>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</si>
  <si>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</si>
  <si>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</si>
  <si>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</si>
  <si>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</si>
  <si>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</si>
  <si>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</si>
  <si>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</si>
  <si>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</si>
  <si>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</si>
  <si>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</si>
  <si>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</si>
  <si>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</si>
  <si>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</si>
  <si>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</si>
  <si>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</si>
  <si>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</si>
  <si>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</si>
  <si>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</si>
  <si>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</si>
  <si>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</si>
  <si>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</si>
  <si>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</si>
  <si>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</si>
  <si>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</si>
  <si>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</si>
  <si>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</si>
  <si>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</si>
  <si>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</si>
  <si>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</si>
  <si>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</si>
  <si>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</si>
  <si>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</si>
  <si>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</si>
  <si>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</si>
  <si>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</si>
  <si>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</si>
  <si>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</si>
  <si>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</si>
  <si>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CERBU LOREDANA ELENA</t>
  </si>
  <si>
    <t>.</t>
  </si>
  <si>
    <t>CONTABIL SEF,</t>
  </si>
  <si>
    <t>PARASCHIV ALINA-VIOLETA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</si>
</sst>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162570</v>
      </c>
      <c r="F8" s="10">
        <v>151559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565088</v>
      </c>
      <c r="F9" s="10">
        <v>688875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25611854</v>
      </c>
      <c r="F10" s="10">
        <v>27273678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26339512</v>
      </c>
      <c r="F16" s="10">
        <f>F8+F9+F10+F11+F12+F14</f>
        <v>28114112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613558</v>
      </c>
      <c r="F18" s="10">
        <v>679484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91694</v>
      </c>
      <c r="F20" s="10">
        <v>108284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86600</v>
      </c>
      <c r="F22" s="10">
        <v>101688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508362</v>
      </c>
      <c r="F24" s="10">
        <v>442922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508362</v>
      </c>
      <c r="F25" s="10">
        <v>442922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4381</v>
      </c>
      <c r="F26" s="10">
        <v>4381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604437</v>
      </c>
      <c r="F29" s="10">
        <f>F20+F24+F26+F28</f>
        <v>555587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32610</v>
      </c>
      <c r="F32" s="10">
        <v>129194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10833</v>
      </c>
      <c r="F33" s="10">
        <v>19595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43443</v>
      </c>
      <c r="F38" s="10">
        <f>F32+F33+F35+F36</f>
        <v>148789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1261438</v>
      </c>
      <c r="F42" s="10">
        <f>F18+F29+F30+F38+F39+F40+F41</f>
        <v>1383860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27600950</v>
      </c>
      <c r="F43" s="10">
        <f>F16+F42</f>
        <v>29497972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6402</v>
      </c>
      <c r="F46" s="10">
        <v>4643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55847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6402</v>
      </c>
      <c r="F50" s="10">
        <f>F46+F48+F49</f>
        <v>60490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1314889</v>
      </c>
      <c r="F52" s="10">
        <v>98715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1102186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207307</v>
      </c>
      <c r="F54" s="10">
        <v>91500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102332</v>
      </c>
      <c r="F56" s="10">
        <v>76135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89960</v>
      </c>
      <c r="F58" s="10">
        <v>66792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143027</v>
      </c>
      <c r="F64" s="10">
        <v>106426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25473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1585721</v>
      </c>
      <c r="F69" s="10">
        <f>F52+F56+F60+F62+F63+F64+F65+F67+F68</f>
        <v>281276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1592123</v>
      </c>
      <c r="F70" s="10">
        <f>F50+F69</f>
        <v>341766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26008827</v>
      </c>
      <c r="F71" s="10">
        <f>F43-F70</f>
        <v>29156206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3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18325037</v>
      </c>
      <c r="F73" s="10">
        <v>25334195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3286518</v>
      </c>
      <c r="F74" s="10">
        <v>8893730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4397272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5071719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26008827</v>
      </c>
      <c r="F78" s="10">
        <f>F73+F74-F75+F76-F77</f>
        <v>29156206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2020-02-10T08:15:56Z</dcterms:created>
  <dcterms:modified xsi:type="dcterms:W3CDTF">2020-02-10T08:16:07Z</dcterms:modified>
</cp:coreProperties>
</file>